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'Лист2'!$A$1:$F$49</definedName>
  </definedNames>
  <calcPr fullCalcOnLoad="1"/>
</workbook>
</file>

<file path=xl/sharedStrings.xml><?xml version="1.0" encoding="utf-8"?>
<sst xmlns="http://schemas.openxmlformats.org/spreadsheetml/2006/main" count="94" uniqueCount="51">
  <si>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</si>
  <si>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</si>
  <si>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</si>
  <si>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</si>
  <si>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</si>
  <si>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</si>
  <si>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</si>
  <si>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</si>
  <si>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</si>
  <si>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</si>
  <si>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</si>
  <si>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</si>
  <si>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</si>
  <si>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</si>
  <si>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</si>
  <si>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</si>
  <si>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</si>
  <si>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</si>
  <si>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на поставку средств вычислительной техники</t>
  </si>
  <si>
    <t>Матричный принтер</t>
  </si>
  <si>
    <t>Принтер Epson матричный LX-300+II LPT, USB (C11C640041) + картридж + кабель USB</t>
  </si>
  <si>
    <t>Монитор офисный</t>
  </si>
  <si>
    <t>Блок бесперебойного питания</t>
  </si>
  <si>
    <t>Лицензия на право использования офисного программного обеспечения</t>
  </si>
  <si>
    <t>Лицензия на право использования операционной системы (ВОХ)</t>
  </si>
  <si>
    <t>ViewSonic 20" VA2014wm</t>
  </si>
  <si>
    <t>ИБП APC Back-UPS ES 700 VA (BE700G-RS)</t>
  </si>
  <si>
    <t>ПО Win Pro 7 Russian DVD</t>
  </si>
  <si>
    <t>ПО Office Pro 2010 Russian PC Attach Key PKC MicroCase</t>
  </si>
  <si>
    <t>Обоснование начальной (максимальной) цены контракта</t>
  </si>
  <si>
    <t>Исполняющий обязанности главы администрации города Югорска</t>
  </si>
  <si>
    <t>С.Д.Голин</t>
  </si>
  <si>
    <t>Заместитель главного бухгалтера</t>
  </si>
  <si>
    <t>С.И.Кильдишева</t>
  </si>
  <si>
    <t>Исполнитель: Бухгалтер</t>
  </si>
  <si>
    <t>Н.Б.Ловыгина</t>
  </si>
  <si>
    <t>ОБУиО администрации г.Югорска, тел. 5-00-47</t>
  </si>
  <si>
    <t>ООО "Комплексстрой", Екатеринбург</t>
  </si>
  <si>
    <t>Персональный компьютер</t>
  </si>
  <si>
    <t>Код ОКДП:
3020362</t>
  </si>
  <si>
    <t>Код ОКДП:
3020354</t>
  </si>
  <si>
    <t>Код ОКДП:
3020322</t>
  </si>
  <si>
    <t>Код ОКДП:
3313520</t>
  </si>
  <si>
    <t>Код ОКДП:
3020205</t>
  </si>
  <si>
    <t>Персональный компьютер с установленными характеристиками</t>
  </si>
  <si>
    <t>ООО "Астерия-Трейд", Екатеринбург</t>
  </si>
  <si>
    <t>(343) 2-700-600, www.elbit-systems.ru. Письмо от 03.08.2011 г № 088.</t>
  </si>
  <si>
    <t>(912) 240-93-97, www.asteria-trade.ru.  Письмо от 03.08.2011 г б/н.</t>
  </si>
  <si>
    <t>(343) 353-25-73.  Письмо от 03.08.2011 г б/н.</t>
  </si>
  <si>
    <t>Дата составления: 17.08.2011</t>
  </si>
  <si>
    <t>Обоснование расчета начальной(максимальной) цены контракта сформировано 17.08.2011 г на основании информации, подготовленной начальником отдела информационных ресурсов УИП администрации города Югорска Дергилевым О.В._______________________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</si>
</sst>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1" xfId="42" applyNumberFormat="1" applyFont="1" applyBorder="1" applyAlignment="1" applyProtection="1">
      <alignment horizontal="center" vertical="center" wrapText="1"/>
      <protection/>
    </xf>
    <xf numFmtId="49" fontId="2" fillId="0" borderId="23" xfId="42" applyNumberFormat="1" applyFont="1" applyBorder="1" applyAlignment="1" applyProtection="1">
      <alignment horizontal="center" vertical="center" wrapText="1"/>
      <protection/>
    </xf>
    <xf numFmtId="49" fontId="2" fillId="0" borderId="22" xfId="42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49" fontId="2" fillId="0" borderId="0" xfId="42" applyNumberFormat="1" applyFont="1" applyBorder="1" applyAlignment="1" applyProtection="1">
      <alignment horizontal="center" vertical="center" wrapText="1"/>
      <protection/>
    </xf>
    <xf numFmtId="0" fontId="25" fillId="34" borderId="24" xfId="0" applyFont="1" applyFill="1" applyBorder="1" applyAlignment="1">
      <alignment horizontal="center" vertical="top" wrapText="1"/>
    </xf>
    <xf numFmtId="0" fontId="2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130" zoomScaleNormal="130" zoomScaleSheetLayoutView="100" zoomScalePageLayoutView="0" workbookViewId="0" topLeftCell="A1">
      <selection activeCell="F11" sqref="F11"/>
    </sheetView>
  </sheetViews>
  <sheetFormatPr defaultColWidth="11.57421875" defaultRowHeight="12.75"/>
  <cols>
    <col min="1" max="1" width="27.1406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2"/>
      <c r="B1" s="2"/>
      <c r="C1" s="3" t="s">
        <v>29</v>
      </c>
      <c r="D1" s="2"/>
      <c r="E1" s="2"/>
      <c r="F1" s="2"/>
    </row>
    <row r="2" spans="1:6" ht="15.75">
      <c r="A2" s="2"/>
      <c r="B2" s="2"/>
      <c r="C2" s="3" t="s">
        <v>18</v>
      </c>
      <c r="D2" s="2"/>
      <c r="E2" s="2"/>
      <c r="F2" s="2"/>
    </row>
    <row r="3" spans="1:6" ht="15" customHeight="1">
      <c r="A3" s="2" t="s">
        <v>0</v>
      </c>
      <c r="B3" s="2"/>
      <c r="C3" s="2"/>
      <c r="D3" s="2"/>
      <c r="E3" s="2"/>
      <c r="F3" s="2"/>
    </row>
    <row r="4" spans="1:6" ht="15">
      <c r="A4" s="18" t="s">
        <v>1</v>
      </c>
      <c r="B4" s="30" t="s">
        <v>2</v>
      </c>
      <c r="C4" s="30"/>
      <c r="D4" s="30"/>
      <c r="E4" s="18" t="s">
        <v>3</v>
      </c>
      <c r="F4" s="18" t="s">
        <v>4</v>
      </c>
    </row>
    <row r="5" spans="1:6" ht="15">
      <c r="A5" s="19"/>
      <c r="B5" s="20">
        <v>1</v>
      </c>
      <c r="C5" s="20">
        <v>2</v>
      </c>
      <c r="D5" s="20">
        <v>3</v>
      </c>
      <c r="E5" s="19" t="s">
        <v>5</v>
      </c>
      <c r="F5" s="19" t="s">
        <v>6</v>
      </c>
    </row>
    <row r="6" spans="1:6" ht="27" customHeight="1">
      <c r="A6" s="17" t="s">
        <v>7</v>
      </c>
      <c r="B6" s="32" t="s">
        <v>19</v>
      </c>
      <c r="C6" s="33"/>
      <c r="D6" s="33"/>
      <c r="E6" s="22" t="s">
        <v>39</v>
      </c>
      <c r="F6" s="21" t="s">
        <v>8</v>
      </c>
    </row>
    <row r="7" spans="1:6" ht="15">
      <c r="A7" s="6" t="s">
        <v>9</v>
      </c>
      <c r="B7" s="31">
        <v>1</v>
      </c>
      <c r="C7" s="31"/>
      <c r="D7" s="31"/>
      <c r="E7" s="31"/>
      <c r="F7" s="7" t="s">
        <v>8</v>
      </c>
    </row>
    <row r="8" spans="1:6" ht="26.25" customHeight="1">
      <c r="A8" s="6" t="s">
        <v>10</v>
      </c>
      <c r="B8" s="29" t="s">
        <v>20</v>
      </c>
      <c r="C8" s="29"/>
      <c r="D8" s="29"/>
      <c r="E8" s="29"/>
      <c r="F8" s="7" t="s">
        <v>8</v>
      </c>
    </row>
    <row r="9" spans="1:6" ht="15">
      <c r="A9" s="6" t="s">
        <v>11</v>
      </c>
      <c r="B9" s="8">
        <v>8431.46</v>
      </c>
      <c r="C9" s="8">
        <v>8726.56</v>
      </c>
      <c r="D9" s="8">
        <v>8643.3</v>
      </c>
      <c r="E9" s="9">
        <f>(B9+C9+D9)/3</f>
        <v>8600.439999999999</v>
      </c>
      <c r="F9" s="9">
        <v>8600</v>
      </c>
    </row>
    <row r="10" spans="1:6" ht="15">
      <c r="A10" s="10" t="s">
        <v>12</v>
      </c>
      <c r="B10" s="11">
        <f>B9*$B7</f>
        <v>8431.46</v>
      </c>
      <c r="C10" s="11">
        <f>C9*$B7</f>
        <v>8726.56</v>
      </c>
      <c r="D10" s="11">
        <f>D9*$B7</f>
        <v>8643.3</v>
      </c>
      <c r="E10" s="11">
        <f>E9*$B7</f>
        <v>8600.439999999999</v>
      </c>
      <c r="F10" s="12">
        <f>F9*$B7</f>
        <v>8600</v>
      </c>
    </row>
    <row r="11" spans="1:6" ht="26.25" customHeight="1">
      <c r="A11" s="4" t="s">
        <v>7</v>
      </c>
      <c r="B11" s="27" t="s">
        <v>21</v>
      </c>
      <c r="C11" s="28"/>
      <c r="D11" s="28"/>
      <c r="E11" s="22" t="s">
        <v>40</v>
      </c>
      <c r="F11" s="5" t="s">
        <v>8</v>
      </c>
    </row>
    <row r="12" spans="1:6" ht="15">
      <c r="A12" s="6" t="s">
        <v>9</v>
      </c>
      <c r="B12" s="31">
        <v>1</v>
      </c>
      <c r="C12" s="31"/>
      <c r="D12" s="31"/>
      <c r="E12" s="31"/>
      <c r="F12" s="7" t="s">
        <v>8</v>
      </c>
    </row>
    <row r="13" spans="1:6" ht="21.75" customHeight="1">
      <c r="A13" s="6" t="s">
        <v>10</v>
      </c>
      <c r="B13" s="29" t="s">
        <v>25</v>
      </c>
      <c r="C13" s="29"/>
      <c r="D13" s="29"/>
      <c r="E13" s="29"/>
      <c r="F13" s="7" t="s">
        <v>8</v>
      </c>
    </row>
    <row r="14" spans="1:6" ht="15">
      <c r="A14" s="6" t="s">
        <v>11</v>
      </c>
      <c r="B14" s="8">
        <v>4797.72</v>
      </c>
      <c r="C14" s="8">
        <v>4965.64</v>
      </c>
      <c r="D14" s="8">
        <v>5058.44</v>
      </c>
      <c r="E14" s="9">
        <f>(B14+C14+D14)/3</f>
        <v>4940.599999999999</v>
      </c>
      <c r="F14" s="9">
        <v>4941</v>
      </c>
    </row>
    <row r="15" spans="1:6" ht="15">
      <c r="A15" s="10" t="s">
        <v>12</v>
      </c>
      <c r="B15" s="11">
        <f>B14*$B12</f>
        <v>4797.72</v>
      </c>
      <c r="C15" s="11">
        <f>C14*$B12</f>
        <v>4965.64</v>
      </c>
      <c r="D15" s="11">
        <f>D14*$B12</f>
        <v>5058.44</v>
      </c>
      <c r="E15" s="11">
        <f>E14*$B12</f>
        <v>4940.599999999999</v>
      </c>
      <c r="F15" s="12">
        <f>F14*$B12</f>
        <v>4941</v>
      </c>
    </row>
    <row r="16" spans="1:6" ht="26.25" customHeight="1">
      <c r="A16" s="4" t="s">
        <v>7</v>
      </c>
      <c r="B16" s="27" t="s">
        <v>22</v>
      </c>
      <c r="C16" s="28"/>
      <c r="D16" s="28"/>
      <c r="E16" s="22" t="s">
        <v>41</v>
      </c>
      <c r="F16" s="5" t="s">
        <v>8</v>
      </c>
    </row>
    <row r="17" spans="1:6" ht="15">
      <c r="A17" s="6" t="s">
        <v>9</v>
      </c>
      <c r="B17" s="31">
        <v>1</v>
      </c>
      <c r="C17" s="31"/>
      <c r="D17" s="31"/>
      <c r="E17" s="31"/>
      <c r="F17" s="7" t="s">
        <v>8</v>
      </c>
    </row>
    <row r="18" spans="1:6" ht="19.5" customHeight="1">
      <c r="A18" s="6" t="s">
        <v>10</v>
      </c>
      <c r="B18" s="29" t="s">
        <v>26</v>
      </c>
      <c r="C18" s="29"/>
      <c r="D18" s="29"/>
      <c r="E18" s="29"/>
      <c r="F18" s="7" t="s">
        <v>8</v>
      </c>
    </row>
    <row r="19" spans="1:6" ht="15">
      <c r="A19" s="6" t="s">
        <v>11</v>
      </c>
      <c r="B19" s="8">
        <v>3754.86</v>
      </c>
      <c r="C19" s="8">
        <v>3886.28</v>
      </c>
      <c r="D19" s="8">
        <v>3771.15</v>
      </c>
      <c r="E19" s="9">
        <f>(B19+C19+D19)/3</f>
        <v>3804.096666666667</v>
      </c>
      <c r="F19" s="9">
        <v>3804</v>
      </c>
    </row>
    <row r="20" spans="1:6" ht="15">
      <c r="A20" s="10" t="s">
        <v>12</v>
      </c>
      <c r="B20" s="11">
        <f>B19*$B17</f>
        <v>3754.86</v>
      </c>
      <c r="C20" s="11">
        <f>C19*$B17</f>
        <v>3886.28</v>
      </c>
      <c r="D20" s="11">
        <f>D19*$B17</f>
        <v>3771.15</v>
      </c>
      <c r="E20" s="11">
        <f>E19*$B17</f>
        <v>3804.096666666667</v>
      </c>
      <c r="F20" s="12">
        <f>F19*$B17</f>
        <v>3804</v>
      </c>
    </row>
    <row r="21" spans="1:6" ht="30.75" customHeight="1">
      <c r="A21" s="4" t="s">
        <v>7</v>
      </c>
      <c r="B21" s="27" t="s">
        <v>23</v>
      </c>
      <c r="C21" s="28"/>
      <c r="D21" s="28"/>
      <c r="E21" s="22" t="s">
        <v>42</v>
      </c>
      <c r="F21" s="5" t="s">
        <v>8</v>
      </c>
    </row>
    <row r="22" spans="1:6" ht="15">
      <c r="A22" s="6" t="s">
        <v>9</v>
      </c>
      <c r="B22" s="31">
        <v>1</v>
      </c>
      <c r="C22" s="31"/>
      <c r="D22" s="31"/>
      <c r="E22" s="31"/>
      <c r="F22" s="7" t="s">
        <v>8</v>
      </c>
    </row>
    <row r="23" spans="1:6" ht="21.75" customHeight="1">
      <c r="A23" s="6" t="s">
        <v>10</v>
      </c>
      <c r="B23" s="29" t="s">
        <v>28</v>
      </c>
      <c r="C23" s="29"/>
      <c r="D23" s="29"/>
      <c r="E23" s="29"/>
      <c r="F23" s="7" t="s">
        <v>8</v>
      </c>
    </row>
    <row r="24" spans="1:6" ht="15">
      <c r="A24" s="6" t="s">
        <v>11</v>
      </c>
      <c r="B24" s="8">
        <v>17290.8</v>
      </c>
      <c r="C24" s="8">
        <v>17895.98</v>
      </c>
      <c r="D24" s="8">
        <v>18811.25</v>
      </c>
      <c r="E24" s="9">
        <f>(B24+C24+D24)/3</f>
        <v>17999.343333333334</v>
      </c>
      <c r="F24" s="9">
        <v>17999</v>
      </c>
    </row>
    <row r="25" spans="1:6" ht="15">
      <c r="A25" s="10" t="s">
        <v>12</v>
      </c>
      <c r="B25" s="11">
        <f>B24*$B22</f>
        <v>17290.8</v>
      </c>
      <c r="C25" s="11">
        <f>C24*$B22</f>
        <v>17895.98</v>
      </c>
      <c r="D25" s="11">
        <f>D24*$B22</f>
        <v>18811.25</v>
      </c>
      <c r="E25" s="11">
        <f>E24*$B22</f>
        <v>17999.343333333334</v>
      </c>
      <c r="F25" s="12">
        <f>F24*$B22</f>
        <v>17999</v>
      </c>
    </row>
    <row r="26" spans="1:6" ht="30.75" customHeight="1">
      <c r="A26" s="4" t="s">
        <v>7</v>
      </c>
      <c r="B26" s="27" t="s">
        <v>24</v>
      </c>
      <c r="C26" s="28"/>
      <c r="D26" s="28"/>
      <c r="E26" s="22" t="s">
        <v>42</v>
      </c>
      <c r="F26" s="5" t="s">
        <v>8</v>
      </c>
    </row>
    <row r="27" spans="1:6" ht="15">
      <c r="A27" s="6" t="s">
        <v>9</v>
      </c>
      <c r="B27" s="31">
        <v>1</v>
      </c>
      <c r="C27" s="31"/>
      <c r="D27" s="31"/>
      <c r="E27" s="31"/>
      <c r="F27" s="7" t="s">
        <v>8</v>
      </c>
    </row>
    <row r="28" spans="1:6" ht="15" customHeight="1">
      <c r="A28" s="6" t="s">
        <v>10</v>
      </c>
      <c r="B28" s="29" t="s">
        <v>27</v>
      </c>
      <c r="C28" s="29"/>
      <c r="D28" s="29"/>
      <c r="E28" s="29"/>
      <c r="F28" s="7" t="s">
        <v>8</v>
      </c>
    </row>
    <row r="29" spans="1:6" ht="15">
      <c r="A29" s="6" t="s">
        <v>11</v>
      </c>
      <c r="B29" s="8">
        <v>7630</v>
      </c>
      <c r="C29" s="8">
        <v>7897.05</v>
      </c>
      <c r="D29" s="8">
        <v>7665.61</v>
      </c>
      <c r="E29" s="9">
        <f>(B29+C29+D29)/3</f>
        <v>7730.886666666666</v>
      </c>
      <c r="F29" s="9">
        <v>7731</v>
      </c>
    </row>
    <row r="30" spans="1:6" ht="15">
      <c r="A30" s="10" t="s">
        <v>12</v>
      </c>
      <c r="B30" s="11">
        <f>B29*$B27</f>
        <v>7630</v>
      </c>
      <c r="C30" s="11">
        <f>C29*$B27</f>
        <v>7897.05</v>
      </c>
      <c r="D30" s="11">
        <f>D29*$B27</f>
        <v>7665.61</v>
      </c>
      <c r="E30" s="11">
        <f>E29*$B27</f>
        <v>7730.886666666666</v>
      </c>
      <c r="F30" s="12">
        <f>F29*$B27</f>
        <v>7731</v>
      </c>
    </row>
    <row r="31" spans="1:6" ht="30.75" customHeight="1">
      <c r="A31" s="4" t="s">
        <v>7</v>
      </c>
      <c r="B31" s="27" t="s">
        <v>38</v>
      </c>
      <c r="C31" s="28"/>
      <c r="D31" s="28"/>
      <c r="E31" s="22" t="s">
        <v>43</v>
      </c>
      <c r="F31" s="5" t="s">
        <v>8</v>
      </c>
    </row>
    <row r="32" spans="1:6" ht="15">
      <c r="A32" s="6" t="s">
        <v>9</v>
      </c>
      <c r="B32" s="31">
        <v>1</v>
      </c>
      <c r="C32" s="31"/>
      <c r="D32" s="31"/>
      <c r="E32" s="31"/>
      <c r="F32" s="7" t="s">
        <v>8</v>
      </c>
    </row>
    <row r="33" spans="1:6" ht="15" customHeight="1">
      <c r="A33" s="6" t="s">
        <v>10</v>
      </c>
      <c r="B33" s="29" t="s">
        <v>44</v>
      </c>
      <c r="C33" s="29"/>
      <c r="D33" s="29"/>
      <c r="E33" s="29"/>
      <c r="F33" s="7" t="s">
        <v>8</v>
      </c>
    </row>
    <row r="34" spans="1:6" ht="15">
      <c r="A34" s="6" t="s">
        <v>11</v>
      </c>
      <c r="B34" s="8">
        <v>13345.77</v>
      </c>
      <c r="C34" s="8">
        <v>13897.31</v>
      </c>
      <c r="D34" s="8">
        <v>13699</v>
      </c>
      <c r="E34" s="9">
        <f>(B34+C34+D34)/3</f>
        <v>13647.36</v>
      </c>
      <c r="F34" s="9">
        <v>13647</v>
      </c>
    </row>
    <row r="35" spans="1:6" ht="15">
      <c r="A35" s="10" t="s">
        <v>12</v>
      </c>
      <c r="B35" s="11">
        <f>B34*$B32</f>
        <v>13345.77</v>
      </c>
      <c r="C35" s="11">
        <f>C34*$B32</f>
        <v>13897.31</v>
      </c>
      <c r="D35" s="11">
        <f>D34*$B32</f>
        <v>13699</v>
      </c>
      <c r="E35" s="11">
        <f>E34*$B32</f>
        <v>13647.36</v>
      </c>
      <c r="F35" s="12">
        <f>F34*$B32</f>
        <v>13647</v>
      </c>
    </row>
    <row r="36" spans="1:6" ht="15">
      <c r="A36" s="24"/>
      <c r="B36" s="25"/>
      <c r="C36" s="25"/>
      <c r="D36" s="25"/>
      <c r="E36" s="25"/>
      <c r="F36" s="26">
        <f>F35+F30+F25+F20+F15+F10</f>
        <v>56722</v>
      </c>
    </row>
    <row r="37" spans="1:10" ht="38.25" customHeight="1">
      <c r="A37" s="16" t="s">
        <v>13</v>
      </c>
      <c r="B37" s="39" t="s">
        <v>14</v>
      </c>
      <c r="C37" s="39"/>
      <c r="D37" s="40" t="s">
        <v>15</v>
      </c>
      <c r="E37" s="40"/>
      <c r="F37" s="40"/>
      <c r="G37" s="23"/>
      <c r="H37" s="23"/>
      <c r="I37" s="23"/>
      <c r="J37" s="23"/>
    </row>
    <row r="38" spans="1:6" ht="26.25" customHeight="1">
      <c r="A38" s="16">
        <v>1</v>
      </c>
      <c r="B38" s="34" t="s">
        <v>17</v>
      </c>
      <c r="C38" s="35"/>
      <c r="D38" s="34" t="s">
        <v>46</v>
      </c>
      <c r="E38" s="41"/>
      <c r="F38" s="35"/>
    </row>
    <row r="39" spans="1:6" ht="25.5" customHeight="1">
      <c r="A39" s="16">
        <v>2</v>
      </c>
      <c r="B39" s="34" t="s">
        <v>45</v>
      </c>
      <c r="C39" s="35"/>
      <c r="D39" s="34" t="s">
        <v>47</v>
      </c>
      <c r="E39" s="41"/>
      <c r="F39" s="35"/>
    </row>
    <row r="40" spans="1:6" ht="25.5" customHeight="1">
      <c r="A40" s="16">
        <v>3</v>
      </c>
      <c r="B40" s="34" t="s">
        <v>37</v>
      </c>
      <c r="C40" s="35"/>
      <c r="D40" s="36" t="s">
        <v>48</v>
      </c>
      <c r="E40" s="37"/>
      <c r="F40" s="38"/>
    </row>
    <row r="41" spans="1:6" ht="21" customHeight="1">
      <c r="A41" s="43" t="s">
        <v>50</v>
      </c>
      <c r="B41" s="43"/>
      <c r="C41" s="43"/>
      <c r="D41" s="43"/>
      <c r="E41" s="43"/>
      <c r="F41" s="42"/>
    </row>
    <row r="42" spans="1:11" s="13" customFormat="1" ht="15">
      <c r="A42" s="13" t="s">
        <v>49</v>
      </c>
      <c r="E42" s="14" t="s">
        <v>16</v>
      </c>
      <c r="F42" s="15">
        <f>F10+F15+F20+F25+F30+F35</f>
        <v>56722</v>
      </c>
      <c r="G42" s="15"/>
      <c r="H42" s="15"/>
      <c r="I42" s="15"/>
      <c r="J42" s="15"/>
      <c r="K42" s="15"/>
    </row>
    <row r="43" spans="5:11" s="13" customFormat="1" ht="15">
      <c r="E43" s="14"/>
      <c r="F43" s="15"/>
      <c r="G43" s="15"/>
      <c r="H43" s="15"/>
      <c r="I43" s="15"/>
      <c r="J43" s="15"/>
      <c r="K43" s="15"/>
    </row>
    <row r="44" spans="1:6" s="13" customFormat="1" ht="15">
      <c r="A44" s="13" t="s">
        <v>30</v>
      </c>
      <c r="F44" s="14" t="s">
        <v>31</v>
      </c>
    </row>
    <row r="45" s="13" customFormat="1" ht="9" customHeight="1"/>
    <row r="46" spans="1:6" s="13" customFormat="1" ht="15">
      <c r="A46" s="13" t="s">
        <v>32</v>
      </c>
      <c r="F46" s="14" t="s">
        <v>33</v>
      </c>
    </row>
    <row r="47" s="13" customFormat="1" ht="9" customHeight="1"/>
    <row r="48" spans="1:6" ht="15">
      <c r="A48" s="13" t="s">
        <v>34</v>
      </c>
      <c r="F48" s="14" t="s">
        <v>35</v>
      </c>
    </row>
    <row r="49" s="44" customFormat="1" ht="12.75">
      <c r="A49" s="44" t="s">
        <v>36</v>
      </c>
    </row>
  </sheetData>
  <sheetProtection selectLockedCells="1" selectUnlockedCells="1"/>
  <mergeCells count="28">
    <mergeCell ref="A41:E41"/>
    <mergeCell ref="B40:C40"/>
    <mergeCell ref="D40:F40"/>
    <mergeCell ref="B37:C37"/>
    <mergeCell ref="D37:F37"/>
    <mergeCell ref="B38:C38"/>
    <mergeCell ref="D38:F38"/>
    <mergeCell ref="B39:C39"/>
    <mergeCell ref="D39:F39"/>
    <mergeCell ref="B31:D31"/>
    <mergeCell ref="B32:E32"/>
    <mergeCell ref="B33:E33"/>
    <mergeCell ref="B11:D11"/>
    <mergeCell ref="B27:E27"/>
    <mergeCell ref="B28:E28"/>
    <mergeCell ref="B17:E17"/>
    <mergeCell ref="B18:E18"/>
    <mergeCell ref="B22:E22"/>
    <mergeCell ref="B16:D16"/>
    <mergeCell ref="B21:D21"/>
    <mergeCell ref="B26:D26"/>
    <mergeCell ref="B23:E23"/>
    <mergeCell ref="B13:E13"/>
    <mergeCell ref="B4:D4"/>
    <mergeCell ref="B7:E7"/>
    <mergeCell ref="B8:E8"/>
    <mergeCell ref="B12:E12"/>
    <mergeCell ref="B6:D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2011-08-17T06:10:54Z</cp:lastPrinted>
  <dcterms:created xsi:type="dcterms:W3CDTF">2010-10-25T05:09:14Z</dcterms:created>
  <dcterms:modified xsi:type="dcterms:W3CDTF">2011-09-06T08:31:45Z</dcterms:modified>
  <cp:category/>
  <cp:version/>
  <cp:contentType/>
  <cp:contentStatus/>
</cp:coreProperties>
</file>